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workbookProtection workbookAlgorithmName="SHA-512" workbookHashValue="PNKIHOwz1kke28rS37BAlTLgBmtnf1RTsExyDQ7QrtsNgEZmUenTa8F05e4vaUXXWOy2X8R1nFe9CwxcCDhIcg==" workbookSaltValue="Sd9wLFE/FKO69Hh13ryKDw==" workbookSpinCount="100000" lockStructure="1"/>
  <bookViews>
    <workbookView xWindow="240" yWindow="105" windowWidth="14805" windowHeight="8010"/>
  </bookViews>
  <sheets>
    <sheet name="Main" sheetId="1" r:id="rId1"/>
    <sheet name="Debit Screenshot" sheetId="2" state="hidden" r:id="rId2"/>
    <sheet name="Credit Screenshot" sheetId="3" state="hidden" r:id="rId3"/>
    <sheet name="Related Party Screenshot" sheetId="4" state="hidden" r:id="rId4"/>
    <sheet name="Sheet6" sheetId="5" state="hidden" r:id="rId5"/>
    <sheet name="Sheet3" sheetId="6" state="hidden" r:id="rId6"/>
    <sheet name="Sheet4" sheetId="7" state="hidden" r:id="rId7"/>
    <sheet name="Sheet2" sheetId="8" state="hidden" r:id="rId8"/>
  </sheets>
  <definedNames>
    <definedName name="Dog">Sheet2!$G$6:$G$11</definedName>
    <definedName name="high">Sheet2!$O$13:$O$14</definedName>
    <definedName name="mad">Sheet2!$G$4:$G$11</definedName>
    <definedName name="sort">Sheet2!$P$5:$P$7</definedName>
    <definedName name="typ">Sheet2!$D$5:$D$6</definedName>
    <definedName name="type">Sheet2!$D$5:$D$7</definedName>
  </definedNames>
  <calcPr calcId="152511"/>
  <customWorkbookViews>
    <customWorkbookView name="Madhur Verma - Personal View" guid="{7A3A77C0-E15F-4AE0-873B-7DCD5256FA36}" mergeInterval="0" personalView="1" maximized="1" xWindow="-8" yWindow="-8" windowWidth="1382" windowHeight="744" activeSheetId="1" showComments="commIndAndComment"/>
  </customWorkbookViews>
</workbook>
</file>

<file path=xl/calcChain.xml><?xml version="1.0" encoding="utf-8"?>
<calcChain xmlns="http://schemas.openxmlformats.org/spreadsheetml/2006/main">
  <c r="D1" i="1" l="1"/>
  <c r="B11" i="1"/>
  <c r="B8" i="1"/>
  <c r="M7" i="8" s="1"/>
  <c r="L6" i="8"/>
  <c r="O16" i="8" s="1"/>
  <c r="C7" i="1"/>
  <c r="C10" i="1"/>
  <c r="M6" i="8" l="1"/>
  <c r="B7" i="1" l="1"/>
  <c r="O17" i="8"/>
  <c r="B10" i="1"/>
</calcChain>
</file>

<file path=xl/sharedStrings.xml><?xml version="1.0" encoding="utf-8"?>
<sst xmlns="http://schemas.openxmlformats.org/spreadsheetml/2006/main" count="45" uniqueCount="36">
  <si>
    <t>GBP</t>
  </si>
  <si>
    <t>USD</t>
  </si>
  <si>
    <t>EUR</t>
  </si>
  <si>
    <t>AUD</t>
  </si>
  <si>
    <t>CAD</t>
  </si>
  <si>
    <t>JPY</t>
  </si>
  <si>
    <t>AED</t>
  </si>
  <si>
    <t>Aud</t>
  </si>
  <si>
    <t>Cad</t>
  </si>
  <si>
    <t>Sell</t>
  </si>
  <si>
    <t>Buy</t>
  </si>
  <si>
    <t>Currency</t>
  </si>
  <si>
    <t>Nov</t>
  </si>
  <si>
    <t>Oct</t>
  </si>
  <si>
    <t>Sept</t>
  </si>
  <si>
    <t>Aug</t>
  </si>
  <si>
    <t>Rates</t>
  </si>
  <si>
    <t>Amount</t>
  </si>
  <si>
    <t>Type Of Transaction -----&gt;</t>
  </si>
  <si>
    <t>Currency -----&gt;</t>
  </si>
  <si>
    <t>Principal Amount -----&gt;</t>
  </si>
  <si>
    <t>CFC/STG Transfer</t>
  </si>
  <si>
    <t>STG/CFC Transfer</t>
  </si>
  <si>
    <t>CFC/CFC Transfer</t>
  </si>
  <si>
    <t>Debiting Amount -----&gt;</t>
  </si>
  <si>
    <t>Crediting Amount -----&gt;</t>
  </si>
  <si>
    <t>Exchange Rate -----&gt;</t>
  </si>
  <si>
    <t>Debiting SortCode Account Number ----&gt;</t>
  </si>
  <si>
    <t>Crediting SortCode Account Number ----&gt;</t>
  </si>
  <si>
    <t>Corporate Account - Do Not Proceed</t>
  </si>
  <si>
    <t>Offshore Account - Do Not Proceed</t>
  </si>
  <si>
    <t>High Value</t>
  </si>
  <si>
    <t>Rate ----&gt;</t>
  </si>
  <si>
    <t>Name</t>
  </si>
  <si>
    <t>Contact</t>
  </si>
  <si>
    <t>Reference 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</si>
</sst>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5" borderId="1" xfId="0" applyFill="1" applyBorder="1"/>
    <xf numFmtId="0" fontId="0" fillId="0" borderId="1" xfId="0" applyBorder="1"/>
    <xf numFmtId="0" fontId="0" fillId="0" borderId="0" xfId="0" applyProtection="1"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2" fontId="0" fillId="4" borderId="1" xfId="0" applyNumberFormat="1" applyFill="1" applyBorder="1" applyAlignment="1" applyProtection="1">
      <alignment horizontal="center" vertical="center"/>
      <protection hidden="1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21" fontId="3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21" fontId="4" fillId="0" borderId="5" xfId="0" applyNumberFormat="1" applyFont="1" applyBorder="1" applyAlignment="1" applyProtection="1">
      <alignment vertical="center"/>
      <protection hidden="1"/>
    </xf>
    <xf numFmtId="21" fontId="4" fillId="0" borderId="5" xfId="0" applyNumberFormat="1" applyFont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3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38.28515625" style="3" bestFit="1" customWidth="1"/>
    <col min="2" max="2" width="16.28515625" style="3" bestFit="1" customWidth="1"/>
    <col min="3" max="3" width="9" style="3" bestFit="1" customWidth="1"/>
    <col min="4" max="4" width="15.7109375" style="3" bestFit="1" customWidth="1"/>
    <col min="5" max="5" width="8.140625" style="3" bestFit="1" customWidth="1"/>
    <col min="6" max="15" width="9.140625" style="3"/>
    <col min="16" max="16" width="9" style="3" customWidth="1"/>
    <col min="17" max="16384" width="9.140625" style="3"/>
  </cols>
  <sheetData>
    <row r="1" spans="1:12" ht="15" customHeight="1" x14ac:dyDescent="0.25">
      <c r="A1" s="16" t="s">
        <v>33</v>
      </c>
      <c r="B1" s="23"/>
      <c r="C1" s="24"/>
      <c r="D1" s="18">
        <f ca="1">NOW()</f>
        <v>41993.999868171297</v>
      </c>
      <c r="J1"/>
      <c r="K1"/>
      <c r="L1"/>
    </row>
    <row r="2" spans="1:12" ht="15" customHeight="1" x14ac:dyDescent="0.25">
      <c r="A2" s="16" t="s">
        <v>34</v>
      </c>
      <c r="B2" s="25"/>
      <c r="C2" s="25"/>
      <c r="D2" s="18"/>
      <c r="E2" s="14">
        <v>0.70833333333333337</v>
      </c>
      <c r="J2"/>
      <c r="K2"/>
      <c r="L2"/>
    </row>
    <row r="3" spans="1:12" ht="15" customHeight="1" x14ac:dyDescent="0.25">
      <c r="A3" s="4" t="s">
        <v>18</v>
      </c>
      <c r="B3" s="26"/>
      <c r="C3" s="27"/>
      <c r="D3" s="17"/>
      <c r="J3"/>
      <c r="K3"/>
      <c r="L3"/>
    </row>
    <row r="4" spans="1:12" x14ac:dyDescent="0.25">
      <c r="A4" s="4" t="s">
        <v>19</v>
      </c>
      <c r="B4" s="26"/>
      <c r="C4" s="27"/>
      <c r="J4"/>
      <c r="K4"/>
      <c r="L4"/>
    </row>
    <row r="5" spans="1:12" x14ac:dyDescent="0.25">
      <c r="A5" s="4" t="s">
        <v>20</v>
      </c>
      <c r="B5" s="9"/>
      <c r="C5" s="10"/>
      <c r="J5"/>
      <c r="K5"/>
      <c r="L5"/>
    </row>
    <row r="6" spans="1:12" x14ac:dyDescent="0.25">
      <c r="A6" s="5" t="s">
        <v>27</v>
      </c>
      <c r="B6" s="13"/>
      <c r="C6" s="11"/>
      <c r="D6" s="7"/>
    </row>
    <row r="7" spans="1:12" x14ac:dyDescent="0.25">
      <c r="A7" s="6" t="s">
        <v>24</v>
      </c>
      <c r="B7" s="8" t="str">
        <f>IF(C7=E19,(""),VLOOKUP(C7,Sheet2!$L$6:$M$7,2,0))</f>
        <v/>
      </c>
      <c r="C7" s="6" t="str">
        <f>IF(B3=Sheet2!D6,("GBP"),(IF(B3=Sheet2!D5,(B4), (IF(B3=Sheet2!D7, (B4), (("")))))))</f>
        <v/>
      </c>
    </row>
    <row r="8" spans="1:12" x14ac:dyDescent="0.25">
      <c r="A8" s="6" t="s">
        <v>26</v>
      </c>
      <c r="B8" s="19" t="str">
        <f>(IF(B3=Sheet2!D5,(VLOOKUP(Main!B4,Sheet2!$G$15:$I$18,3,0)),(IF(B3=Sheet2!D6,(VLOOKUP(Main!B4,Sheet2!$G$15:$I$18,2,0)),(IF(B3=Sheet2!D7,("1"),("")))))))</f>
        <v/>
      </c>
      <c r="C8" s="20"/>
    </row>
    <row r="9" spans="1:12" x14ac:dyDescent="0.25">
      <c r="A9" s="5" t="s">
        <v>28</v>
      </c>
      <c r="B9" s="12"/>
      <c r="C9" s="11"/>
      <c r="D9" s="7"/>
    </row>
    <row r="10" spans="1:12" x14ac:dyDescent="0.25">
      <c r="A10" s="6" t="s">
        <v>25</v>
      </c>
      <c r="B10" s="8" t="str">
        <f>IF(C10=F17,(""),VLOOKUP(C10,Sheet2!$L$6:$M$7,2,0))</f>
        <v/>
      </c>
      <c r="C10" s="6" t="str">
        <f>IF(B3=Sheet2!D5,("GBP"),(IF(B3=Sheet2!D6,(B4),(IF(B3=Sheet2!D7,(B4),(""))))))</f>
        <v/>
      </c>
      <c r="D10" s="15"/>
    </row>
    <row r="11" spans="1:12" x14ac:dyDescent="0.25">
      <c r="A11" s="6" t="s">
        <v>35</v>
      </c>
      <c r="B11" s="6" t="str">
        <f>IF(B3="",(""),(B3))</f>
        <v/>
      </c>
      <c r="C11" s="12"/>
    </row>
    <row r="12" spans="1:12" x14ac:dyDescent="0.25">
      <c r="A12" s="21"/>
      <c r="B12" s="21"/>
      <c r="C12" s="21"/>
    </row>
    <row r="13" spans="1:12" x14ac:dyDescent="0.25">
      <c r="A13" s="22"/>
      <c r="B13" s="22"/>
      <c r="C13" s="22"/>
    </row>
  </sheetData>
  <sheetProtection algorithmName="SHA-512" hashValue="xhjuRe7wqLCnFCSDDSE8Py2+2eVZw4NjsytE84QN8Aa/J5XX08KuF+b/7Ki7r5XCOYiPxUvDoDLrcuY8lnbsdg==" saltValue="de7sHN5iJl3t1ROkD96kkA==" spinCount="100000" sheet="1" objects="1" scenarios="1"/>
  <customSheetViews>
    <customSheetView guid="{7A3A77C0-E15F-4AE0-873B-7DCD5256FA36}">
      <selection activeCell="D14" sqref="D14"/>
      <pageMargins left="0.7" right="0.7" top="0.75" bottom="0.75" header="0.3" footer="0.3"/>
      <pageSetup paperSize="9" orientation="portrait" r:id="rId1"/>
    </customSheetView>
  </customSheetViews>
  <mergeCells count="7">
    <mergeCell ref="D1:D2"/>
    <mergeCell ref="B8:C8"/>
    <mergeCell ref="A12:C13"/>
    <mergeCell ref="B1:C1"/>
    <mergeCell ref="B2:C2"/>
    <mergeCell ref="B3:C3"/>
    <mergeCell ref="B4:C4"/>
  </mergeCells>
  <conditionalFormatting sqref="B6 B9">
    <cfRule type="cellIs" priority="4" operator="equal">
      <formula>sort</formula>
    </cfRule>
  </conditionalFormatting>
  <conditionalFormatting sqref="D1">
    <cfRule type="cellIs" dxfId="5" priority="1" operator="greaterThan">
      <formula>$E$2</formula>
    </cfRule>
  </conditionalFormatting>
  <dataValidations count="6">
    <dataValidation type="list" allowBlank="1" showInputMessage="1" showErrorMessage="1" sqref="C7 C10 C5">
      <formula1>mad</formula1>
    </dataValidation>
    <dataValidation type="list" allowBlank="1" showInputMessage="1" showErrorMessage="1" sqref="B3">
      <formula1>type</formula1>
    </dataValidation>
    <dataValidation type="list" allowBlank="1" showInputMessage="1" showErrorMessage="1" sqref="B4">
      <formula1>Dog</formula1>
    </dataValidation>
    <dataValidation type="textLength" operator="equal" allowBlank="1" showInputMessage="1" showErrorMessage="1" sqref="B6 B9">
      <formula1>6</formula1>
    </dataValidation>
    <dataValidation type="textLength" operator="equal" allowBlank="1" showInputMessage="1" showErrorMessage="1" sqref="C9 C6">
      <formula1>8</formula1>
    </dataValidation>
    <dataValidation type="list" allowBlank="1" showInputMessage="1" showErrorMessage="1" sqref="A12:C13">
      <formula1>high</formula1>
    </dataValidation>
  </dataValidations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equal" id="{42446C04-9159-4C8D-B00E-69AA8C69D77F}">
            <xm:f>Sheet2!$Q$6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130E4521-9B8A-4C57-9ABF-8CC507D8E019}">
            <xm:f>Sheet2!$Q$5</xm:f>
            <x14:dxf>
              <fill>
                <patternFill>
                  <bgColor rgb="FFFF0000"/>
                </patternFill>
              </fill>
            </x14:dxf>
          </x14:cfRule>
          <xm:sqref>D6 D9</xm:sqref>
        </x14:conditionalFormatting>
        <x14:conditionalFormatting xmlns:xm="http://schemas.microsoft.com/office/excel/2006/main">
          <x14:cfRule type="cellIs" priority="2" operator="equal" id="{F23D6B18-A531-4647-BFFC-44E3E078D371}">
            <xm:f>Sheet2!$P$7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258C56E-ED5D-4267-82B7-68E9E20F4067}">
            <xm:f>Sheet2!$P$6</xm:f>
            <x14:dxf>
              <fill>
                <patternFill>
                  <bgColor rgb="FFFF0000"/>
                </patternFill>
              </fill>
            </x14:dxf>
          </x14:cfRule>
          <x14:cfRule type="cellIs" priority="5" operator="equal" id="{80B29B8B-75AC-443D-A6E3-7F2598606A64}">
            <xm:f>Sheet2!$P$5</xm:f>
            <x14:dxf>
              <fill>
                <patternFill>
                  <bgColor rgb="FFFF0000"/>
                </patternFill>
              </fill>
            </x14:dxf>
          </x14:cfRule>
          <xm:sqref>B6 B9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5" x14ac:dyDescent="0.25"/>
  <sheetData/>
  <customSheetViews>
    <customSheetView guid="{7A3A77C0-E15F-4AE0-873B-7DCD5256FA3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5" x14ac:dyDescent="0.25"/>
  <sheetData/>
  <customSheetViews>
    <customSheetView guid="{7A3A77C0-E15F-4AE0-873B-7DCD5256FA3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5" x14ac:dyDescent="0.25"/>
  <sheetData/>
  <customSheetViews>
    <customSheetView guid="{7A3A77C0-E15F-4AE0-873B-7DCD5256FA3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6"/>
  <sheetViews>
    <sheetView workbookViewId="0">
      <selection activeCell="A3" sqref="A3"/>
    </sheetView>
  </sheetViews>
  <sheetFormatPr defaultRowHeight="15" x14ac:dyDescent="0.25"/>
  <cols>
    <col min="1" max="1" width="16.28515625" bestFit="1" customWidth="1"/>
    <col min="2" max="2" width="9.42578125" customWidth="1"/>
    <col min="3" max="3" width="5.85546875" customWidth="1"/>
    <col min="4" max="4" width="8.42578125" customWidth="1"/>
    <col min="5" max="5" width="6.85546875" customWidth="1"/>
    <col min="6" max="6" width="9.42578125" bestFit="1" customWidth="1"/>
    <col min="7" max="7" width="5.85546875" customWidth="1"/>
    <col min="8" max="8" width="8.42578125" customWidth="1"/>
    <col min="9" max="9" width="11.28515625" bestFit="1" customWidth="1"/>
  </cols>
  <sheetData>
    <row r="1" spans="1:5" x14ac:dyDescent="0.25">
      <c r="A1" s="29" t="s">
        <v>11</v>
      </c>
      <c r="B1" s="28" t="s">
        <v>16</v>
      </c>
      <c r="C1" s="28"/>
      <c r="D1" s="28"/>
      <c r="E1" s="28"/>
    </row>
    <row r="2" spans="1:5" x14ac:dyDescent="0.25">
      <c r="A2" s="29"/>
      <c r="B2" t="s">
        <v>12</v>
      </c>
      <c r="C2" t="s">
        <v>13</v>
      </c>
      <c r="D2" t="s">
        <v>14</v>
      </c>
      <c r="E2" t="s">
        <v>15</v>
      </c>
    </row>
    <row r="3" spans="1:5" x14ac:dyDescent="0.25">
      <c r="A3" t="s">
        <v>1</v>
      </c>
      <c r="B3">
        <v>1.53</v>
      </c>
      <c r="C3">
        <v>1.52</v>
      </c>
      <c r="D3">
        <v>1.51</v>
      </c>
      <c r="E3">
        <v>1.5</v>
      </c>
    </row>
    <row r="4" spans="1:5" x14ac:dyDescent="0.25">
      <c r="A4" t="s">
        <v>2</v>
      </c>
      <c r="B4">
        <v>1.23</v>
      </c>
      <c r="C4">
        <v>1.22</v>
      </c>
      <c r="D4">
        <v>1.24</v>
      </c>
      <c r="E4">
        <v>1.25</v>
      </c>
    </row>
    <row r="5" spans="1:5" x14ac:dyDescent="0.25">
      <c r="A5" t="s">
        <v>7</v>
      </c>
      <c r="B5">
        <v>1.9</v>
      </c>
      <c r="C5">
        <v>2.2000000000000002</v>
      </c>
      <c r="D5">
        <v>2.21</v>
      </c>
      <c r="E5">
        <v>2.2999999999999998</v>
      </c>
    </row>
    <row r="6" spans="1:5" x14ac:dyDescent="0.25">
      <c r="A6" t="s">
        <v>8</v>
      </c>
      <c r="B6">
        <v>2</v>
      </c>
      <c r="C6">
        <v>1.89</v>
      </c>
      <c r="D6">
        <v>2.25</v>
      </c>
      <c r="E6">
        <v>2.23</v>
      </c>
    </row>
  </sheetData>
  <customSheetViews>
    <customSheetView guid="{7A3A77C0-E15F-4AE0-873B-7DCD5256FA36}" state="hidden">
      <selection activeCell="A3" sqref="A3"/>
      <pageMargins left="0.7" right="0.7" top="0.75" bottom="0.75" header="0.3" footer="0.3"/>
    </customSheetView>
  </customSheetViews>
  <mergeCells count="2">
    <mergeCell ref="B1:E1"/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customSheetViews>
    <customSheetView guid="{7A3A77C0-E15F-4AE0-873B-7DCD5256FA3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customSheetViews>
    <customSheetView guid="{7A3A77C0-E15F-4AE0-873B-7DCD5256FA3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5:Q18"/>
  <sheetViews>
    <sheetView topLeftCell="B1" workbookViewId="0">
      <selection activeCell="G14" sqref="G14:I18"/>
    </sheetView>
  </sheetViews>
  <sheetFormatPr defaultRowHeight="15" x14ac:dyDescent="0.25"/>
  <cols>
    <col min="4" max="4" width="18.28515625" customWidth="1"/>
    <col min="15" max="15" width="17.7109375" bestFit="1" customWidth="1"/>
    <col min="17" max="17" width="33.5703125" bestFit="1" customWidth="1"/>
  </cols>
  <sheetData>
    <row r="5" spans="4:17" x14ac:dyDescent="0.25">
      <c r="D5" t="s">
        <v>21</v>
      </c>
      <c r="G5" t="s">
        <v>0</v>
      </c>
      <c r="P5" s="2">
        <v>200000</v>
      </c>
      <c r="Q5" s="1" t="s">
        <v>29</v>
      </c>
    </row>
    <row r="6" spans="4:17" x14ac:dyDescent="0.25">
      <c r="D6" t="s">
        <v>22</v>
      </c>
      <c r="G6" t="s">
        <v>1</v>
      </c>
      <c r="L6">
        <f>Main!B4</f>
        <v>0</v>
      </c>
      <c r="M6">
        <f>IF(Main!C5=L6,(Main!B5),(Main!B5*Main!B8))</f>
        <v>0</v>
      </c>
      <c r="P6" s="2">
        <v>204747</v>
      </c>
      <c r="Q6" s="1" t="s">
        <v>30</v>
      </c>
    </row>
    <row r="7" spans="4:17" x14ac:dyDescent="0.25">
      <c r="D7" t="s">
        <v>23</v>
      </c>
      <c r="G7" t="s">
        <v>2</v>
      </c>
      <c r="L7" t="s">
        <v>0</v>
      </c>
      <c r="M7" t="e">
        <f>IF(Main!C5=L7,(Main!B5),(Main!B5/Main!B8))</f>
        <v>#VALUE!</v>
      </c>
      <c r="P7" s="2">
        <v>204742</v>
      </c>
      <c r="Q7" s="1" t="s">
        <v>30</v>
      </c>
    </row>
    <row r="8" spans="4:17" x14ac:dyDescent="0.25">
      <c r="G8" t="s">
        <v>3</v>
      </c>
    </row>
    <row r="9" spans="4:17" x14ac:dyDescent="0.25">
      <c r="G9" t="s">
        <v>4</v>
      </c>
    </row>
    <row r="10" spans="4:17" x14ac:dyDescent="0.25">
      <c r="G10" t="s">
        <v>5</v>
      </c>
    </row>
    <row r="11" spans="4:17" x14ac:dyDescent="0.25">
      <c r="G11" t="s">
        <v>6</v>
      </c>
    </row>
    <row r="14" spans="4:17" x14ac:dyDescent="0.25">
      <c r="G14" t="s">
        <v>11</v>
      </c>
      <c r="H14" t="s">
        <v>9</v>
      </c>
      <c r="I14" t="s">
        <v>10</v>
      </c>
      <c r="O14" t="s">
        <v>31</v>
      </c>
    </row>
    <row r="15" spans="4:17" x14ac:dyDescent="0.25">
      <c r="G15" t="s">
        <v>1</v>
      </c>
      <c r="H15">
        <v>1.53</v>
      </c>
      <c r="I15">
        <v>1.59</v>
      </c>
      <c r="J15">
        <v>1</v>
      </c>
      <c r="O15">
        <v>50000</v>
      </c>
    </row>
    <row r="16" spans="4:17" x14ac:dyDescent="0.25">
      <c r="G16" t="s">
        <v>2</v>
      </c>
      <c r="H16">
        <v>1.23</v>
      </c>
      <c r="I16">
        <v>1.28</v>
      </c>
      <c r="N16" t="s">
        <v>32</v>
      </c>
      <c r="O16" t="e">
        <f>VLOOKUP(L6,$G$14:$I$18,3,0)</f>
        <v>#N/A</v>
      </c>
    </row>
    <row r="17" spans="7:15" x14ac:dyDescent="0.25">
      <c r="G17" t="s">
        <v>7</v>
      </c>
      <c r="H17">
        <v>1.9</v>
      </c>
      <c r="I17">
        <v>2.2999999999999998</v>
      </c>
      <c r="N17" t="s">
        <v>17</v>
      </c>
      <c r="O17" t="e">
        <f>M6/O16</f>
        <v>#N/A</v>
      </c>
    </row>
    <row r="18" spans="7:15" x14ac:dyDescent="0.25">
      <c r="G18" t="s">
        <v>8</v>
      </c>
      <c r="H18">
        <v>2</v>
      </c>
      <c r="I18">
        <v>1.89</v>
      </c>
    </row>
  </sheetData>
  <dataConsolidate/>
  <customSheetViews>
    <customSheetView guid="{7A3A77C0-E15F-4AE0-873B-7DCD5256FA36}" state="hidden" topLeftCell="B1">
      <selection activeCell="P6" sqref="P6"/>
      <pageMargins left="0.7" right="0.7" top="0.75" bottom="0.75" header="0.3" footer="0.3"/>
    </customSheetView>
  </customSheetViews>
  <dataValidations count="1">
    <dataValidation type="list" allowBlank="1" showInputMessage="1" showErrorMessage="1" sqref="L6:L7">
      <formula1>mad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Main</vt:lpstr>
      <vt:lpstr>Debit Screenshot</vt:lpstr>
      <vt:lpstr>Credit Screenshot</vt:lpstr>
      <vt:lpstr>Related Party Screenshot</vt:lpstr>
      <vt:lpstr>Sheet6</vt:lpstr>
      <vt:lpstr>Sheet3</vt:lpstr>
      <vt:lpstr>Sheet4</vt:lpstr>
      <vt:lpstr>Sheet2</vt:lpstr>
      <vt:lpstr>Dog</vt:lpstr>
      <vt:lpstr>high</vt:lpstr>
      <vt:lpstr>mad</vt:lpstr>
      <vt:lpstr>sort</vt:lpstr>
      <vt:lpstr>typ</vt:lpstr>
      <vt:lpstr>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Madhur Verma</cp:lastModifiedBy>
  <dcterms:created xsi:type="dcterms:W3CDTF">2006-09-16T00:00:00Z</dcterms:created>
  <dcterms:modified xsi:type="dcterms:W3CDTF">2014-12-20T18:29:54Z</dcterms:modified>
  <cp:contentStatus/>
</cp:coreProperties>
</file>